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G:\Outros computadores\Meu laptop\Empresas\Transcotta Agência - Mariana\2022\Tarifa Zero\"/>
    </mc:Choice>
  </mc:AlternateContent>
  <xr:revisionPtr revIDLastSave="0" documentId="13_ncr:1_{0003D350-E0C8-4DED-8CB4-7198EF8651E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ilha1" sheetId="20" r:id="rId1"/>
    <sheet name="Planilha2" sheetId="1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0" l="1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3" i="20"/>
  <c r="C3" i="20"/>
  <c r="H27" i="15" l="1"/>
  <c r="G27" i="15"/>
  <c r="F27" i="15"/>
  <c r="E27" i="15"/>
  <c r="D27" i="15"/>
  <c r="C27" i="15"/>
  <c r="H14" i="15"/>
  <c r="G14" i="15"/>
  <c r="F14" i="15"/>
  <c r="E14" i="15"/>
  <c r="D14" i="15"/>
  <c r="C14" i="15"/>
</calcChain>
</file>

<file path=xl/sharedStrings.xml><?xml version="1.0" encoding="utf-8"?>
<sst xmlns="http://schemas.openxmlformats.org/spreadsheetml/2006/main" count="29" uniqueCount="17">
  <si>
    <t>Total:</t>
  </si>
  <si>
    <t>DISTRITOS</t>
  </si>
  <si>
    <t>Santa Rita Durão</t>
  </si>
  <si>
    <t>Miguel Rodrigues</t>
  </si>
  <si>
    <t>Barroca</t>
  </si>
  <si>
    <t>Cachoeira do Brumado</t>
  </si>
  <si>
    <t>Monsenhor Horta</t>
  </si>
  <si>
    <t>Furquim</t>
  </si>
  <si>
    <t>Padre Viegas</t>
  </si>
  <si>
    <t>Claudio Manoel</t>
  </si>
  <si>
    <t>Bandeirantes</t>
  </si>
  <si>
    <t>Goiabeiras</t>
  </si>
  <si>
    <t>Águas Claras</t>
  </si>
  <si>
    <t>Machadinho</t>
  </si>
  <si>
    <t>URBANAS</t>
  </si>
  <si>
    <t>DISTRITAIS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</si>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</sst>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" fontId="0" fillId="0" borderId="0" xfId="0" applyNumberFormat="1"/>
    <xf numFmtId="164" fontId="0" fillId="0" borderId="0" xfId="1" applyNumberFormat="1" applyFont="1"/>
    <xf numFmtId="164" fontId="0" fillId="3" borderId="0" xfId="1" applyNumberFormat="1" applyFont="1" applyFill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Comparativo</a:t>
            </a:r>
            <a:r>
              <a:rPr lang="pt-BR" baseline="0"/>
              <a:t> de passageiros transportados - Mariana-MG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URBANAS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Planilha1!$B$3:$B$26</c:f>
              <c:numCache>
                <c:formatCode>mmm\-yy</c:formatCode>
                <c:ptCount val="24"/>
                <c:pt idx="0">
                  <c:v>43466</c:v>
                </c:pt>
                <c:pt idx="1">
                  <c:v>43831</c:v>
                </c:pt>
                <c:pt idx="2">
                  <c:v>44197</c:v>
                </c:pt>
                <c:pt idx="3">
                  <c:v>44562</c:v>
                </c:pt>
                <c:pt idx="4">
                  <c:v>43497</c:v>
                </c:pt>
                <c:pt idx="5">
                  <c:v>43862</c:v>
                </c:pt>
                <c:pt idx="6">
                  <c:v>44228</c:v>
                </c:pt>
                <c:pt idx="7">
                  <c:v>44593</c:v>
                </c:pt>
                <c:pt idx="8">
                  <c:v>43525</c:v>
                </c:pt>
                <c:pt idx="9">
                  <c:v>43891</c:v>
                </c:pt>
                <c:pt idx="10">
                  <c:v>44256</c:v>
                </c:pt>
                <c:pt idx="11">
                  <c:v>44621</c:v>
                </c:pt>
                <c:pt idx="12">
                  <c:v>43556</c:v>
                </c:pt>
                <c:pt idx="13">
                  <c:v>43922</c:v>
                </c:pt>
                <c:pt idx="14">
                  <c:v>44287</c:v>
                </c:pt>
                <c:pt idx="15">
                  <c:v>44652</c:v>
                </c:pt>
                <c:pt idx="16">
                  <c:v>43586</c:v>
                </c:pt>
                <c:pt idx="17">
                  <c:v>43952</c:v>
                </c:pt>
                <c:pt idx="18">
                  <c:v>44317</c:v>
                </c:pt>
                <c:pt idx="19">
                  <c:v>44682</c:v>
                </c:pt>
                <c:pt idx="20">
                  <c:v>43617</c:v>
                </c:pt>
                <c:pt idx="21">
                  <c:v>43983</c:v>
                </c:pt>
                <c:pt idx="22">
                  <c:v>44348</c:v>
                </c:pt>
                <c:pt idx="23">
                  <c:v>44713</c:v>
                </c:pt>
              </c:numCache>
            </c:numRef>
          </c:cat>
          <c:val>
            <c:numRef>
              <c:f>Planilha1!$C$3:$C$26</c:f>
              <c:numCache>
                <c:formatCode>_-* #,##0_-;\-* #,##0_-;_-* "-"??_-;_-@_-</c:formatCode>
                <c:ptCount val="24"/>
                <c:pt idx="0">
                  <c:v>169155.84</c:v>
                </c:pt>
                <c:pt idx="1">
                  <c:v>199731</c:v>
                </c:pt>
                <c:pt idx="2">
                  <c:v>88542</c:v>
                </c:pt>
                <c:pt idx="3">
                  <c:v>115285</c:v>
                </c:pt>
                <c:pt idx="4">
                  <c:v>169862</c:v>
                </c:pt>
                <c:pt idx="5">
                  <c:v>194665</c:v>
                </c:pt>
                <c:pt idx="6">
                  <c:v>88012</c:v>
                </c:pt>
                <c:pt idx="7">
                  <c:v>278074</c:v>
                </c:pt>
                <c:pt idx="8">
                  <c:v>182549.07</c:v>
                </c:pt>
                <c:pt idx="9">
                  <c:v>148345</c:v>
                </c:pt>
                <c:pt idx="10">
                  <c:v>91070</c:v>
                </c:pt>
                <c:pt idx="11">
                  <c:v>362725</c:v>
                </c:pt>
                <c:pt idx="12">
                  <c:v>186346.05</c:v>
                </c:pt>
                <c:pt idx="13">
                  <c:v>32053</c:v>
                </c:pt>
                <c:pt idx="14">
                  <c:v>77588</c:v>
                </c:pt>
                <c:pt idx="15">
                  <c:v>341275</c:v>
                </c:pt>
                <c:pt idx="16">
                  <c:v>202024.02</c:v>
                </c:pt>
                <c:pt idx="17">
                  <c:v>35298</c:v>
                </c:pt>
                <c:pt idx="18">
                  <c:v>92402</c:v>
                </c:pt>
                <c:pt idx="19">
                  <c:v>381315</c:v>
                </c:pt>
                <c:pt idx="20">
                  <c:v>189141.15</c:v>
                </c:pt>
                <c:pt idx="21">
                  <c:v>48031</c:v>
                </c:pt>
                <c:pt idx="22">
                  <c:v>94262</c:v>
                </c:pt>
                <c:pt idx="23">
                  <c:v>375524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2-484C-9B40-46C643848432}"/>
            </c:ext>
          </c:extLst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DISTRITAIS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Planilha1!$B$3:$B$26</c:f>
              <c:numCache>
                <c:formatCode>mmm\-yy</c:formatCode>
                <c:ptCount val="24"/>
                <c:pt idx="0">
                  <c:v>43466</c:v>
                </c:pt>
                <c:pt idx="1">
                  <c:v>43831</c:v>
                </c:pt>
                <c:pt idx="2">
                  <c:v>44197</c:v>
                </c:pt>
                <c:pt idx="3">
                  <c:v>44562</c:v>
                </c:pt>
                <c:pt idx="4">
                  <c:v>43497</c:v>
                </c:pt>
                <c:pt idx="5">
                  <c:v>43862</c:v>
                </c:pt>
                <c:pt idx="6">
                  <c:v>44228</c:v>
                </c:pt>
                <c:pt idx="7">
                  <c:v>44593</c:v>
                </c:pt>
                <c:pt idx="8">
                  <c:v>43525</c:v>
                </c:pt>
                <c:pt idx="9">
                  <c:v>43891</c:v>
                </c:pt>
                <c:pt idx="10">
                  <c:v>44256</c:v>
                </c:pt>
                <c:pt idx="11">
                  <c:v>44621</c:v>
                </c:pt>
                <c:pt idx="12">
                  <c:v>43556</c:v>
                </c:pt>
                <c:pt idx="13">
                  <c:v>43922</c:v>
                </c:pt>
                <c:pt idx="14">
                  <c:v>44287</c:v>
                </c:pt>
                <c:pt idx="15">
                  <c:v>44652</c:v>
                </c:pt>
                <c:pt idx="16">
                  <c:v>43586</c:v>
                </c:pt>
                <c:pt idx="17">
                  <c:v>43952</c:v>
                </c:pt>
                <c:pt idx="18">
                  <c:v>44317</c:v>
                </c:pt>
                <c:pt idx="19">
                  <c:v>44682</c:v>
                </c:pt>
                <c:pt idx="20">
                  <c:v>43617</c:v>
                </c:pt>
                <c:pt idx="21">
                  <c:v>43983</c:v>
                </c:pt>
                <c:pt idx="22">
                  <c:v>44348</c:v>
                </c:pt>
                <c:pt idx="23">
                  <c:v>44713</c:v>
                </c:pt>
              </c:numCache>
            </c:numRef>
          </c:cat>
          <c:val>
            <c:numRef>
              <c:f>Planilha1!$D$3:$D$26</c:f>
              <c:numCache>
                <c:formatCode>_-* #,##0_-;\-* #,##0_-;_-* "-"??_-;_-@_-</c:formatCode>
                <c:ptCount val="24"/>
                <c:pt idx="0">
                  <c:v>35347.729999999996</c:v>
                </c:pt>
                <c:pt idx="1">
                  <c:v>36620.65</c:v>
                </c:pt>
                <c:pt idx="2">
                  <c:v>31107.89</c:v>
                </c:pt>
                <c:pt idx="3">
                  <c:v>28916</c:v>
                </c:pt>
                <c:pt idx="4">
                  <c:v>34435</c:v>
                </c:pt>
                <c:pt idx="5">
                  <c:v>31551</c:v>
                </c:pt>
                <c:pt idx="6">
                  <c:v>15818</c:v>
                </c:pt>
                <c:pt idx="7">
                  <c:v>42859</c:v>
                </c:pt>
                <c:pt idx="8">
                  <c:v>34883.089999999997</c:v>
                </c:pt>
                <c:pt idx="9">
                  <c:v>29661</c:v>
                </c:pt>
                <c:pt idx="10">
                  <c:v>19379.36</c:v>
                </c:pt>
                <c:pt idx="11">
                  <c:v>54473</c:v>
                </c:pt>
                <c:pt idx="12">
                  <c:v>36227.4</c:v>
                </c:pt>
                <c:pt idx="13">
                  <c:v>8538.9699999999993</c:v>
                </c:pt>
                <c:pt idx="14">
                  <c:v>17351.399999999998</c:v>
                </c:pt>
                <c:pt idx="15">
                  <c:v>51454</c:v>
                </c:pt>
                <c:pt idx="16">
                  <c:v>38032.720000000001</c:v>
                </c:pt>
                <c:pt idx="17">
                  <c:v>9575.94</c:v>
                </c:pt>
                <c:pt idx="18">
                  <c:v>21250.02</c:v>
                </c:pt>
                <c:pt idx="19">
                  <c:v>57249</c:v>
                </c:pt>
                <c:pt idx="20">
                  <c:v>34460.799999999996</c:v>
                </c:pt>
                <c:pt idx="21">
                  <c:v>11271.15</c:v>
                </c:pt>
                <c:pt idx="22">
                  <c:v>22057.09</c:v>
                </c:pt>
                <c:pt idx="23">
                  <c:v>55198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B2-484C-9B40-46C643848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2384"/>
        <c:axId val="8151104"/>
      </c:barChart>
      <c:catAx>
        <c:axId val="8132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51104"/>
        <c:crosses val="autoZero"/>
        <c:auto val="0"/>
        <c:lblAlgn val="ctr"/>
        <c:lblOffset val="100"/>
        <c:noMultiLvlLbl val="0"/>
      </c:catAx>
      <c:valAx>
        <c:axId val="815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3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Comparativo</a:t>
            </a:r>
            <a:r>
              <a:rPr lang="pt-BR" baseline="0"/>
              <a:t> de passageiros transportados - Mariana-MG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Planilha1!$E$2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304-462B-A3EF-293B4B3ED7C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04-462B-A3EF-293B4B3ED7CD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304-462B-A3EF-293B4B3ED7C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304-462B-A3EF-293B4B3ED7C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04-462B-A3EF-293B4B3ED7CD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04-462B-A3EF-293B4B3ED7CD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304-462B-A3EF-293B4B3ED7CD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04-462B-A3EF-293B4B3ED7CD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B304-462B-A3EF-293B4B3ED7CD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304-462B-A3EF-293B4B3ED7CD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04-462B-A3EF-293B4B3ED7CD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04-462B-A3EF-293B4B3ED7CD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5934-4B9A-8E1C-5508793477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Planilha1!$B$3:$B$26</c:f>
              <c:numCache>
                <c:formatCode>mmm\-yy</c:formatCode>
                <c:ptCount val="24"/>
                <c:pt idx="0">
                  <c:v>43466</c:v>
                </c:pt>
                <c:pt idx="1">
                  <c:v>43831</c:v>
                </c:pt>
                <c:pt idx="2">
                  <c:v>44197</c:v>
                </c:pt>
                <c:pt idx="3">
                  <c:v>44562</c:v>
                </c:pt>
                <c:pt idx="4">
                  <c:v>43497</c:v>
                </c:pt>
                <c:pt idx="5">
                  <c:v>43862</c:v>
                </c:pt>
                <c:pt idx="6">
                  <c:v>44228</c:v>
                </c:pt>
                <c:pt idx="7">
                  <c:v>44593</c:v>
                </c:pt>
                <c:pt idx="8">
                  <c:v>43525</c:v>
                </c:pt>
                <c:pt idx="9">
                  <c:v>43891</c:v>
                </c:pt>
                <c:pt idx="10">
                  <c:v>44256</c:v>
                </c:pt>
                <c:pt idx="11">
                  <c:v>44621</c:v>
                </c:pt>
                <c:pt idx="12">
                  <c:v>43556</c:v>
                </c:pt>
                <c:pt idx="13">
                  <c:v>43922</c:v>
                </c:pt>
                <c:pt idx="14">
                  <c:v>44287</c:v>
                </c:pt>
                <c:pt idx="15">
                  <c:v>44652</c:v>
                </c:pt>
                <c:pt idx="16">
                  <c:v>43586</c:v>
                </c:pt>
                <c:pt idx="17">
                  <c:v>43952</c:v>
                </c:pt>
                <c:pt idx="18">
                  <c:v>44317</c:v>
                </c:pt>
                <c:pt idx="19">
                  <c:v>44682</c:v>
                </c:pt>
                <c:pt idx="20">
                  <c:v>43617</c:v>
                </c:pt>
                <c:pt idx="21">
                  <c:v>43983</c:v>
                </c:pt>
                <c:pt idx="22">
                  <c:v>44348</c:v>
                </c:pt>
                <c:pt idx="23">
                  <c:v>44713</c:v>
                </c:pt>
              </c:numCache>
            </c:numRef>
          </c:cat>
          <c:val>
            <c:numRef>
              <c:f>Planilha1!$E$3:$E$26</c:f>
              <c:numCache>
                <c:formatCode>_-* #,##0_-;\-* #,##0_-;_-* "-"??_-;_-@_-</c:formatCode>
                <c:ptCount val="24"/>
                <c:pt idx="0">
                  <c:v>204503.57</c:v>
                </c:pt>
                <c:pt idx="1">
                  <c:v>236351.65</c:v>
                </c:pt>
                <c:pt idx="2">
                  <c:v>119649.89</c:v>
                </c:pt>
                <c:pt idx="3">
                  <c:v>144201</c:v>
                </c:pt>
                <c:pt idx="4">
                  <c:v>204297</c:v>
                </c:pt>
                <c:pt idx="5">
                  <c:v>226216</c:v>
                </c:pt>
                <c:pt idx="6">
                  <c:v>103830</c:v>
                </c:pt>
                <c:pt idx="7">
                  <c:v>320933</c:v>
                </c:pt>
                <c:pt idx="8">
                  <c:v>217432.16</c:v>
                </c:pt>
                <c:pt idx="9">
                  <c:v>178006</c:v>
                </c:pt>
                <c:pt idx="10">
                  <c:v>110449.36</c:v>
                </c:pt>
                <c:pt idx="11">
                  <c:v>417198</c:v>
                </c:pt>
                <c:pt idx="12">
                  <c:v>222573.44999999998</c:v>
                </c:pt>
                <c:pt idx="13">
                  <c:v>40591.97</c:v>
                </c:pt>
                <c:pt idx="14">
                  <c:v>94939.4</c:v>
                </c:pt>
                <c:pt idx="15">
                  <c:v>392729</c:v>
                </c:pt>
                <c:pt idx="16">
                  <c:v>240056.74</c:v>
                </c:pt>
                <c:pt idx="17">
                  <c:v>44873.94</c:v>
                </c:pt>
                <c:pt idx="18">
                  <c:v>113652.02</c:v>
                </c:pt>
                <c:pt idx="19">
                  <c:v>438564</c:v>
                </c:pt>
                <c:pt idx="20">
                  <c:v>223601.94999999998</c:v>
                </c:pt>
                <c:pt idx="21">
                  <c:v>59302.15</c:v>
                </c:pt>
                <c:pt idx="22">
                  <c:v>116319.09</c:v>
                </c:pt>
                <c:pt idx="23">
                  <c:v>430722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04-462B-A3EF-293B4B3ED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2384"/>
        <c:axId val="8151104"/>
      </c:barChart>
      <c:catAx>
        <c:axId val="8132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51104"/>
        <c:crosses val="autoZero"/>
        <c:auto val="0"/>
        <c:lblAlgn val="ctr"/>
        <c:lblOffset val="100"/>
        <c:noMultiLvlLbl val="0"/>
      </c:catAx>
      <c:valAx>
        <c:axId val="815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13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Planilha2!$C$14:$H$14</c:f>
              <c:numCache>
                <c:formatCode>General</c:formatCode>
                <c:ptCount val="6"/>
                <c:pt idx="0">
                  <c:v>1352</c:v>
                </c:pt>
                <c:pt idx="1">
                  <c:v>1478</c:v>
                </c:pt>
                <c:pt idx="2">
                  <c:v>1706</c:v>
                </c:pt>
                <c:pt idx="3">
                  <c:v>1881</c:v>
                </c:pt>
                <c:pt idx="4">
                  <c:v>831</c:v>
                </c:pt>
                <c:pt idx="5">
                  <c:v>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4-4C2C-8350-79477C5EFF6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Planilha2!$C$16:$H$16</c:f>
            </c:numRef>
          </c:val>
          <c:extLst>
            <c:ext xmlns:c16="http://schemas.microsoft.com/office/drawing/2014/chart" uri="{C3380CC4-5D6E-409C-BE32-E72D297353CC}">
              <c16:uniqueId val="{00000002-CBD4-4C2C-8350-79477C5EFF6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Planilha2!$C$17:$H$17</c:f>
            </c:numRef>
          </c:val>
          <c:extLst>
            <c:ext xmlns:c16="http://schemas.microsoft.com/office/drawing/2014/chart" uri="{C3380CC4-5D6E-409C-BE32-E72D297353CC}">
              <c16:uniqueId val="{00000003-CBD4-4C2C-8350-79477C5EFF6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Planilha2!$C$18:$H$18</c:f>
            </c:numRef>
          </c:val>
          <c:extLst>
            <c:ext xmlns:c16="http://schemas.microsoft.com/office/drawing/2014/chart" uri="{C3380CC4-5D6E-409C-BE32-E72D297353CC}">
              <c16:uniqueId val="{00000004-CBD4-4C2C-8350-79477C5EFF6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Planilha2!$C$19:$H$19</c:f>
            </c:numRef>
          </c:val>
          <c:extLst>
            <c:ext xmlns:c16="http://schemas.microsoft.com/office/drawing/2014/chart" uri="{C3380CC4-5D6E-409C-BE32-E72D297353CC}">
              <c16:uniqueId val="{00000005-CBD4-4C2C-8350-79477C5EFF6E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Planilha2!$C$20:$H$20</c:f>
            </c:numRef>
          </c:val>
          <c:extLst>
            <c:ext xmlns:c16="http://schemas.microsoft.com/office/drawing/2014/chart" uri="{C3380CC4-5D6E-409C-BE32-E72D297353CC}">
              <c16:uniqueId val="{00000006-CBD4-4C2C-8350-79477C5EFF6E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Planilha2!$C$21:$H$21</c:f>
            </c:numRef>
          </c:val>
          <c:extLst>
            <c:ext xmlns:c16="http://schemas.microsoft.com/office/drawing/2014/chart" uri="{C3380CC4-5D6E-409C-BE32-E72D297353CC}">
              <c16:uniqueId val="{00000007-CBD4-4C2C-8350-79477C5EFF6E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Planilha2!$C$22:$H$22</c:f>
            </c:numRef>
          </c:val>
          <c:extLst>
            <c:ext xmlns:c16="http://schemas.microsoft.com/office/drawing/2014/chart" uri="{C3380CC4-5D6E-409C-BE32-E72D297353CC}">
              <c16:uniqueId val="{00000008-CBD4-4C2C-8350-79477C5EFF6E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Planilha2!$C$23:$H$23</c:f>
            </c:numRef>
          </c:val>
          <c:extLst>
            <c:ext xmlns:c16="http://schemas.microsoft.com/office/drawing/2014/chart" uri="{C3380CC4-5D6E-409C-BE32-E72D297353CC}">
              <c16:uniqueId val="{00000009-CBD4-4C2C-8350-79477C5EFF6E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Planilha2!$C$24:$H$24</c:f>
            </c:numRef>
          </c:val>
          <c:extLst>
            <c:ext xmlns:c16="http://schemas.microsoft.com/office/drawing/2014/chart" uri="{C3380CC4-5D6E-409C-BE32-E72D297353CC}">
              <c16:uniqueId val="{0000000A-CBD4-4C2C-8350-79477C5EFF6E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Planilha2!$C$25:$H$25</c:f>
            </c:numRef>
          </c:val>
          <c:extLst>
            <c:ext xmlns:c16="http://schemas.microsoft.com/office/drawing/2014/chart" uri="{C3380CC4-5D6E-409C-BE32-E72D297353CC}">
              <c16:uniqueId val="{0000000B-CBD4-4C2C-8350-79477C5EFF6E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Planilha2!$C$26:$H$26</c:f>
            </c:numRef>
          </c:val>
          <c:extLst>
            <c:ext xmlns:c16="http://schemas.microsoft.com/office/drawing/2014/chart" uri="{C3380CC4-5D6E-409C-BE32-E72D297353CC}">
              <c16:uniqueId val="{0000000C-CBD4-4C2C-8350-79477C5EFF6E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Planilha2!$C$27:$H$27</c:f>
              <c:numCache>
                <c:formatCode>General</c:formatCode>
                <c:ptCount val="6"/>
                <c:pt idx="0">
                  <c:v>916</c:v>
                </c:pt>
                <c:pt idx="1">
                  <c:v>2087</c:v>
                </c:pt>
                <c:pt idx="2">
                  <c:v>906</c:v>
                </c:pt>
                <c:pt idx="3">
                  <c:v>1648</c:v>
                </c:pt>
                <c:pt idx="4">
                  <c:v>181</c:v>
                </c:pt>
                <c:pt idx="5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D4-4C2C-8350-79477C5EF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2053999"/>
        <c:axId val="672056495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Planilha2!$C$15:$H$15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BD4-4C2C-8350-79477C5EFF6E}"/>
                  </c:ext>
                </c:extLst>
              </c15:ser>
            </c15:filteredBarSeries>
          </c:ext>
        </c:extLst>
      </c:barChart>
      <c:catAx>
        <c:axId val="672053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2056495"/>
        <c:crosses val="autoZero"/>
        <c:auto val="1"/>
        <c:lblAlgn val="ctr"/>
        <c:lblOffset val="100"/>
        <c:noMultiLvlLbl val="0"/>
      </c:catAx>
      <c:valAx>
        <c:axId val="67205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2053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480060</xdr:colOff>
      <xdr:row>6</xdr:row>
      <xdr:rowOff>0</xdr:rowOff>
    </xdr:from>
    <xdr:to>
      <xdr:col>22</xdr:col>
      <xdr:colOff>83820</xdr:colOff>
      <xdr:row>32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835F7C4-FB29-8783-9B14-B42D77DDC1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22</xdr:col>
      <xdr:colOff>213360</xdr:colOff>
      <xdr:row>62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2673BDD-FC65-478E-BBC5-B6CD1CF98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35</xdr:row>
      <xdr:rowOff>114300</xdr:rowOff>
    </xdr:from>
    <xdr:to>
      <xdr:col>17</xdr:col>
      <xdr:colOff>228600</xdr:colOff>
      <xdr:row>50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33AED-0294-47AE-9F9C-49F117E18FA7}">
  <dimension ref="B2:E50"/>
  <sheetViews>
    <sheetView tabSelected="1" topLeftCell="A16" workbookViewId="0">
      <selection activeCell="G17" sqref="G17"/>
    </sheetView>
  </sheetViews>
  <sheetFormatPr defaultRowHeight="14.4" x14ac:dyDescent="0.3"/>
  <cols>
    <col min="3" max="3" width="11.44140625" bestFit="1" customWidth="1"/>
    <col min="4" max="4" width="10.33203125" bestFit="1" customWidth="1"/>
  </cols>
  <sheetData>
    <row r="2" spans="2:5" x14ac:dyDescent="0.3">
      <c r="C2" t="s">
        <v>14</v>
      </c>
      <c r="D2" t="s">
        <v>15</v>
      </c>
      <c r="E2" t="s">
        <v>16</v>
      </c>
    </row>
    <row r="3" spans="2:5" x14ac:dyDescent="0.3">
      <c r="B3" s="9">
        <v>43466</v>
      </c>
      <c r="C3" s="10">
        <f>145824*1.16</f>
        <v>169155.84</v>
      </c>
      <c r="D3" s="10">
        <v>35347.729999999996</v>
      </c>
      <c r="E3" s="12">
        <f>D3+C3</f>
        <v>204503.57</v>
      </c>
    </row>
    <row r="4" spans="2:5" x14ac:dyDescent="0.3">
      <c r="B4" s="9">
        <v>43831</v>
      </c>
      <c r="C4" s="10">
        <v>199731</v>
      </c>
      <c r="D4" s="10">
        <v>36620.65</v>
      </c>
      <c r="E4" s="12">
        <f t="shared" ref="E4:E50" si="0">D4+C4</f>
        <v>236351.65</v>
      </c>
    </row>
    <row r="5" spans="2:5" x14ac:dyDescent="0.3">
      <c r="B5" s="9">
        <v>44197</v>
      </c>
      <c r="C5" s="10">
        <v>88542</v>
      </c>
      <c r="D5" s="10">
        <v>31107.89</v>
      </c>
      <c r="E5" s="12">
        <f t="shared" si="0"/>
        <v>119649.89</v>
      </c>
    </row>
    <row r="6" spans="2:5" x14ac:dyDescent="0.3">
      <c r="B6" s="9">
        <v>44562</v>
      </c>
      <c r="C6" s="10">
        <v>115285</v>
      </c>
      <c r="D6" s="10">
        <v>28916</v>
      </c>
      <c r="E6" s="12">
        <f t="shared" si="0"/>
        <v>144201</v>
      </c>
    </row>
    <row r="7" spans="2:5" x14ac:dyDescent="0.3">
      <c r="B7" s="9">
        <v>43497</v>
      </c>
      <c r="C7" s="10">
        <v>169862</v>
      </c>
      <c r="D7" s="10">
        <v>34435</v>
      </c>
      <c r="E7" s="12">
        <f t="shared" si="0"/>
        <v>204297</v>
      </c>
    </row>
    <row r="8" spans="2:5" x14ac:dyDescent="0.3">
      <c r="B8" s="9">
        <v>43862</v>
      </c>
      <c r="C8" s="10">
        <v>194665</v>
      </c>
      <c r="D8" s="10">
        <v>31551</v>
      </c>
      <c r="E8" s="12">
        <f t="shared" si="0"/>
        <v>226216</v>
      </c>
    </row>
    <row r="9" spans="2:5" x14ac:dyDescent="0.3">
      <c r="B9" s="9">
        <v>44228</v>
      </c>
      <c r="C9" s="10">
        <v>88012</v>
      </c>
      <c r="D9" s="10">
        <v>15818</v>
      </c>
      <c r="E9" s="12">
        <f t="shared" si="0"/>
        <v>103830</v>
      </c>
    </row>
    <row r="10" spans="2:5" x14ac:dyDescent="0.3">
      <c r="B10" s="9">
        <v>44593</v>
      </c>
      <c r="C10" s="10">
        <v>278074</v>
      </c>
      <c r="D10" s="10">
        <v>42859</v>
      </c>
      <c r="E10" s="12">
        <f t="shared" si="0"/>
        <v>320933</v>
      </c>
    </row>
    <row r="11" spans="2:5" x14ac:dyDescent="0.3">
      <c r="B11" s="9">
        <v>43525</v>
      </c>
      <c r="C11" s="10">
        <v>182549.07</v>
      </c>
      <c r="D11" s="10">
        <v>34883.089999999997</v>
      </c>
      <c r="E11" s="12">
        <f t="shared" si="0"/>
        <v>217432.16</v>
      </c>
    </row>
    <row r="12" spans="2:5" x14ac:dyDescent="0.3">
      <c r="B12" s="9">
        <v>43891</v>
      </c>
      <c r="C12" s="10">
        <v>148345</v>
      </c>
      <c r="D12" s="10">
        <v>29661</v>
      </c>
      <c r="E12" s="12">
        <f t="shared" si="0"/>
        <v>178006</v>
      </c>
    </row>
    <row r="13" spans="2:5" x14ac:dyDescent="0.3">
      <c r="B13" s="9">
        <v>44256</v>
      </c>
      <c r="C13" s="10">
        <v>91070</v>
      </c>
      <c r="D13" s="10">
        <v>19379.36</v>
      </c>
      <c r="E13" s="12">
        <f t="shared" si="0"/>
        <v>110449.36</v>
      </c>
    </row>
    <row r="14" spans="2:5" x14ac:dyDescent="0.3">
      <c r="B14" s="9">
        <v>44621</v>
      </c>
      <c r="C14" s="10">
        <v>362725</v>
      </c>
      <c r="D14" s="10">
        <v>54473</v>
      </c>
      <c r="E14" s="12">
        <f t="shared" si="0"/>
        <v>417198</v>
      </c>
    </row>
    <row r="15" spans="2:5" x14ac:dyDescent="0.3">
      <c r="B15" s="9">
        <v>43556</v>
      </c>
      <c r="C15" s="10">
        <v>186346.05</v>
      </c>
      <c r="D15" s="10">
        <v>36227.4</v>
      </c>
      <c r="E15" s="12">
        <f t="shared" si="0"/>
        <v>222573.44999999998</v>
      </c>
    </row>
    <row r="16" spans="2:5" x14ac:dyDescent="0.3">
      <c r="B16" s="9">
        <v>43922</v>
      </c>
      <c r="C16" s="10">
        <v>32053</v>
      </c>
      <c r="D16" s="10">
        <v>8538.9699999999993</v>
      </c>
      <c r="E16" s="12">
        <f t="shared" si="0"/>
        <v>40591.97</v>
      </c>
    </row>
    <row r="17" spans="2:5" x14ac:dyDescent="0.3">
      <c r="B17" s="9">
        <v>44287</v>
      </c>
      <c r="C17" s="10">
        <v>77588</v>
      </c>
      <c r="D17" s="10">
        <v>17351.399999999998</v>
      </c>
      <c r="E17" s="12">
        <f t="shared" si="0"/>
        <v>94939.4</v>
      </c>
    </row>
    <row r="18" spans="2:5" x14ac:dyDescent="0.3">
      <c r="B18" s="9">
        <v>44652</v>
      </c>
      <c r="C18" s="10">
        <v>341275</v>
      </c>
      <c r="D18" s="10">
        <v>51454</v>
      </c>
      <c r="E18" s="12">
        <f t="shared" si="0"/>
        <v>392729</v>
      </c>
    </row>
    <row r="19" spans="2:5" x14ac:dyDescent="0.3">
      <c r="B19" s="9">
        <v>43586</v>
      </c>
      <c r="C19" s="10">
        <v>202024.02</v>
      </c>
      <c r="D19" s="10">
        <v>38032.720000000001</v>
      </c>
      <c r="E19" s="12">
        <f t="shared" si="0"/>
        <v>240056.74</v>
      </c>
    </row>
    <row r="20" spans="2:5" x14ac:dyDescent="0.3">
      <c r="B20" s="9">
        <v>43952</v>
      </c>
      <c r="C20" s="10">
        <v>35298</v>
      </c>
      <c r="D20" s="10">
        <v>9575.94</v>
      </c>
      <c r="E20" s="12">
        <f t="shared" si="0"/>
        <v>44873.94</v>
      </c>
    </row>
    <row r="21" spans="2:5" x14ac:dyDescent="0.3">
      <c r="B21" s="9">
        <v>44317</v>
      </c>
      <c r="C21" s="10">
        <v>92402</v>
      </c>
      <c r="D21" s="10">
        <v>21250.02</v>
      </c>
      <c r="E21" s="12">
        <f t="shared" si="0"/>
        <v>113652.02</v>
      </c>
    </row>
    <row r="22" spans="2:5" x14ac:dyDescent="0.3">
      <c r="B22" s="9">
        <v>44682</v>
      </c>
      <c r="C22" s="11">
        <v>381315</v>
      </c>
      <c r="D22" s="11">
        <v>57249</v>
      </c>
      <c r="E22" s="12">
        <f t="shared" si="0"/>
        <v>438564</v>
      </c>
    </row>
    <row r="23" spans="2:5" x14ac:dyDescent="0.3">
      <c r="B23" s="9">
        <v>43617</v>
      </c>
      <c r="C23" s="10">
        <v>189141.15</v>
      </c>
      <c r="D23" s="10">
        <v>34460.799999999996</v>
      </c>
      <c r="E23" s="12">
        <f t="shared" si="0"/>
        <v>223601.94999999998</v>
      </c>
    </row>
    <row r="24" spans="2:5" x14ac:dyDescent="0.3">
      <c r="B24" s="9">
        <v>43983</v>
      </c>
      <c r="C24" s="10">
        <v>48031</v>
      </c>
      <c r="D24" s="10">
        <v>11271.15</v>
      </c>
      <c r="E24" s="12">
        <f t="shared" si="0"/>
        <v>59302.15</v>
      </c>
    </row>
    <row r="25" spans="2:5" x14ac:dyDescent="0.3">
      <c r="B25" s="9">
        <v>44348</v>
      </c>
      <c r="C25" s="10">
        <v>94262</v>
      </c>
      <c r="D25" s="10">
        <v>22057.09</v>
      </c>
      <c r="E25" s="12">
        <f t="shared" si="0"/>
        <v>116319.09</v>
      </c>
    </row>
    <row r="26" spans="2:5" x14ac:dyDescent="0.3">
      <c r="B26" s="9">
        <v>44713</v>
      </c>
      <c r="C26" s="11">
        <v>375524</v>
      </c>
      <c r="D26" s="11">
        <v>55198</v>
      </c>
      <c r="E26" s="12">
        <f t="shared" si="0"/>
        <v>430722</v>
      </c>
    </row>
    <row r="27" spans="2:5" x14ac:dyDescent="0.3">
      <c r="B27" s="9">
        <v>43647</v>
      </c>
      <c r="C27" s="10">
        <v>195595.29</v>
      </c>
      <c r="D27" s="10">
        <v>35945.47</v>
      </c>
      <c r="E27" s="12">
        <f t="shared" si="0"/>
        <v>231540.76</v>
      </c>
    </row>
    <row r="28" spans="2:5" x14ac:dyDescent="0.3">
      <c r="B28" s="9">
        <v>44013</v>
      </c>
      <c r="C28" s="10">
        <v>61076</v>
      </c>
      <c r="D28" s="10">
        <v>13628.23</v>
      </c>
      <c r="E28" s="12">
        <f t="shared" si="0"/>
        <v>74704.23</v>
      </c>
    </row>
    <row r="29" spans="2:5" x14ac:dyDescent="0.3">
      <c r="B29" s="9">
        <v>44378</v>
      </c>
      <c r="C29" s="10">
        <v>104700</v>
      </c>
      <c r="D29" s="10">
        <v>24360.93</v>
      </c>
      <c r="E29" s="12">
        <f t="shared" si="0"/>
        <v>129060.93</v>
      </c>
    </row>
    <row r="30" spans="2:5" x14ac:dyDescent="0.3">
      <c r="B30" s="9">
        <v>44743</v>
      </c>
      <c r="C30" s="11"/>
      <c r="D30" s="11"/>
      <c r="E30" s="12">
        <f t="shared" si="0"/>
        <v>0</v>
      </c>
    </row>
    <row r="31" spans="2:5" x14ac:dyDescent="0.3">
      <c r="B31" s="9">
        <v>43678</v>
      </c>
      <c r="C31" s="10">
        <v>219346.38</v>
      </c>
      <c r="D31" s="10">
        <v>37455.549999999996</v>
      </c>
      <c r="E31" s="12">
        <f t="shared" si="0"/>
        <v>256801.93</v>
      </c>
    </row>
    <row r="32" spans="2:5" x14ac:dyDescent="0.3">
      <c r="B32" s="9">
        <v>44044</v>
      </c>
      <c r="C32" s="10">
        <v>66778</v>
      </c>
      <c r="D32" s="10">
        <v>14382.06</v>
      </c>
      <c r="E32" s="12">
        <f t="shared" si="0"/>
        <v>81160.06</v>
      </c>
    </row>
    <row r="33" spans="2:5" x14ac:dyDescent="0.3">
      <c r="B33" s="9">
        <v>44409</v>
      </c>
      <c r="C33" s="10">
        <v>114653</v>
      </c>
      <c r="D33" s="11"/>
      <c r="E33" s="12">
        <f t="shared" si="0"/>
        <v>114653</v>
      </c>
    </row>
    <row r="34" spans="2:5" x14ac:dyDescent="0.3">
      <c r="B34" s="9">
        <v>44774</v>
      </c>
      <c r="C34" s="11"/>
      <c r="D34" s="11"/>
      <c r="E34" s="12">
        <f t="shared" si="0"/>
        <v>0</v>
      </c>
    </row>
    <row r="35" spans="2:5" x14ac:dyDescent="0.3">
      <c r="B35" s="9">
        <v>43709</v>
      </c>
      <c r="C35" s="10">
        <v>201605.36</v>
      </c>
      <c r="D35" s="10">
        <v>35899.49</v>
      </c>
      <c r="E35" s="12">
        <f t="shared" si="0"/>
        <v>237504.84999999998</v>
      </c>
    </row>
    <row r="36" spans="2:5" x14ac:dyDescent="0.3">
      <c r="B36" s="9">
        <v>44075</v>
      </c>
      <c r="C36" s="10">
        <v>79754</v>
      </c>
      <c r="D36" s="10">
        <v>14742.64</v>
      </c>
      <c r="E36" s="12">
        <f t="shared" si="0"/>
        <v>94496.639999999999</v>
      </c>
    </row>
    <row r="37" spans="2:5" x14ac:dyDescent="0.3">
      <c r="B37" s="9">
        <v>44440</v>
      </c>
      <c r="C37" s="10">
        <v>117910</v>
      </c>
      <c r="D37" s="11"/>
      <c r="E37" s="12">
        <f t="shared" si="0"/>
        <v>117910</v>
      </c>
    </row>
    <row r="38" spans="2:5" x14ac:dyDescent="0.3">
      <c r="B38" s="9">
        <v>44805</v>
      </c>
      <c r="C38" s="11"/>
      <c r="D38" s="11"/>
      <c r="E38" s="12">
        <f t="shared" si="0"/>
        <v>0</v>
      </c>
    </row>
    <row r="39" spans="2:5" x14ac:dyDescent="0.3">
      <c r="B39" s="9">
        <v>43739</v>
      </c>
      <c r="C39" s="10">
        <v>219779.56</v>
      </c>
      <c r="D39" s="10">
        <v>38534.869999999995</v>
      </c>
      <c r="E39" s="12">
        <f t="shared" si="0"/>
        <v>258314.43</v>
      </c>
    </row>
    <row r="40" spans="2:5" x14ac:dyDescent="0.3">
      <c r="B40" s="9">
        <v>44105</v>
      </c>
      <c r="C40" s="10">
        <v>95224</v>
      </c>
      <c r="D40" s="10">
        <v>18574.71</v>
      </c>
      <c r="E40" s="12">
        <f t="shared" si="0"/>
        <v>113798.70999999999</v>
      </c>
    </row>
    <row r="41" spans="2:5" x14ac:dyDescent="0.3">
      <c r="B41" s="9">
        <v>44470</v>
      </c>
      <c r="C41" s="10">
        <v>124467</v>
      </c>
      <c r="D41" s="11"/>
      <c r="E41" s="12">
        <f t="shared" si="0"/>
        <v>124467</v>
      </c>
    </row>
    <row r="42" spans="2:5" x14ac:dyDescent="0.3">
      <c r="B42" s="9">
        <v>44835</v>
      </c>
      <c r="C42" s="11"/>
      <c r="D42" s="11"/>
      <c r="E42" s="12">
        <f t="shared" si="0"/>
        <v>0</v>
      </c>
    </row>
    <row r="43" spans="2:5" x14ac:dyDescent="0.3">
      <c r="B43" s="9">
        <v>43770</v>
      </c>
      <c r="C43" s="10">
        <v>215127.11</v>
      </c>
      <c r="D43" s="10">
        <v>35897.07</v>
      </c>
      <c r="E43" s="12">
        <f t="shared" si="0"/>
        <v>251024.18</v>
      </c>
    </row>
    <row r="44" spans="2:5" x14ac:dyDescent="0.3">
      <c r="B44" s="9">
        <v>44136</v>
      </c>
      <c r="C44" s="10">
        <v>98864</v>
      </c>
      <c r="D44" s="10">
        <v>20203.37</v>
      </c>
      <c r="E44" s="12">
        <f t="shared" si="0"/>
        <v>119067.37</v>
      </c>
    </row>
    <row r="45" spans="2:5" x14ac:dyDescent="0.3">
      <c r="B45" s="9">
        <v>44501</v>
      </c>
      <c r="C45" s="10">
        <v>129757</v>
      </c>
      <c r="D45" s="11"/>
      <c r="E45" s="12">
        <f t="shared" si="0"/>
        <v>129757</v>
      </c>
    </row>
    <row r="46" spans="2:5" x14ac:dyDescent="0.3">
      <c r="B46" s="9">
        <v>44866</v>
      </c>
      <c r="C46" s="11"/>
      <c r="D46" s="11"/>
      <c r="E46" s="12">
        <f t="shared" si="0"/>
        <v>0</v>
      </c>
    </row>
    <row r="47" spans="2:5" x14ac:dyDescent="0.3">
      <c r="B47" s="9">
        <v>43800</v>
      </c>
      <c r="C47" s="10">
        <v>224330.37</v>
      </c>
      <c r="D47" s="10">
        <v>40968.18</v>
      </c>
      <c r="E47" s="12">
        <f t="shared" si="0"/>
        <v>265298.55</v>
      </c>
    </row>
    <row r="48" spans="2:5" x14ac:dyDescent="0.3">
      <c r="B48" s="9">
        <v>44166</v>
      </c>
      <c r="C48" s="10">
        <v>98144</v>
      </c>
      <c r="D48" s="10">
        <v>21781.21</v>
      </c>
      <c r="E48" s="12">
        <f t="shared" si="0"/>
        <v>119925.20999999999</v>
      </c>
    </row>
    <row r="49" spans="2:5" x14ac:dyDescent="0.3">
      <c r="B49" s="9">
        <v>44531</v>
      </c>
      <c r="C49" s="10">
        <v>134429</v>
      </c>
      <c r="D49" s="10"/>
      <c r="E49" s="12">
        <f t="shared" si="0"/>
        <v>134429</v>
      </c>
    </row>
    <row r="50" spans="2:5" x14ac:dyDescent="0.3">
      <c r="B50" s="9">
        <v>44896</v>
      </c>
      <c r="C50" s="10"/>
      <c r="D50" s="10"/>
      <c r="E50" s="12">
        <f t="shared" si="0"/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9"/>
  <sheetViews>
    <sheetView topLeftCell="A14" workbookViewId="0">
      <selection activeCell="D41" sqref="D41"/>
    </sheetView>
  </sheetViews>
  <sheetFormatPr defaultRowHeight="14.4" x14ac:dyDescent="0.3"/>
  <sheetData>
    <row r="1" spans="1:8" ht="15.6" hidden="1" x14ac:dyDescent="0.3">
      <c r="A1" s="13" t="s">
        <v>1</v>
      </c>
      <c r="B1" s="13"/>
      <c r="C1" s="13"/>
      <c r="D1" s="13"/>
      <c r="E1" s="13"/>
      <c r="F1" s="13"/>
      <c r="G1" s="13"/>
      <c r="H1" s="13"/>
    </row>
    <row r="2" spans="1:8" hidden="1" x14ac:dyDescent="0.3">
      <c r="A2" s="3">
        <v>240</v>
      </c>
      <c r="B2" s="6" t="s">
        <v>11</v>
      </c>
      <c r="C2" s="4">
        <v>0</v>
      </c>
      <c r="D2" s="4">
        <v>0</v>
      </c>
      <c r="E2" s="4">
        <v>0</v>
      </c>
      <c r="F2" s="4">
        <v>95</v>
      </c>
      <c r="G2" s="4">
        <v>0</v>
      </c>
      <c r="H2" s="4">
        <v>0</v>
      </c>
    </row>
    <row r="3" spans="1:8" hidden="1" x14ac:dyDescent="0.3">
      <c r="A3" s="3">
        <v>250</v>
      </c>
      <c r="B3" s="6" t="s">
        <v>2</v>
      </c>
      <c r="C3" s="4">
        <v>41</v>
      </c>
      <c r="D3" s="4">
        <v>65</v>
      </c>
      <c r="E3" s="4">
        <v>51</v>
      </c>
      <c r="F3" s="4"/>
      <c r="G3" s="4"/>
      <c r="H3" s="4">
        <v>0</v>
      </c>
    </row>
    <row r="4" spans="1:8" hidden="1" x14ac:dyDescent="0.3">
      <c r="A4" s="1">
        <v>260</v>
      </c>
      <c r="B4" s="2" t="s">
        <v>3</v>
      </c>
      <c r="C4" s="4">
        <v>103</v>
      </c>
      <c r="D4" s="4">
        <v>118</v>
      </c>
      <c r="E4" s="4">
        <v>109</v>
      </c>
      <c r="F4" s="4">
        <v>137</v>
      </c>
      <c r="G4" s="4">
        <v>112</v>
      </c>
      <c r="H4" s="4">
        <v>29</v>
      </c>
    </row>
    <row r="5" spans="1:8" hidden="1" x14ac:dyDescent="0.3">
      <c r="A5" s="1">
        <v>270</v>
      </c>
      <c r="B5" s="2" t="s">
        <v>4</v>
      </c>
      <c r="C5" s="4">
        <v>99</v>
      </c>
      <c r="D5" s="4">
        <v>98</v>
      </c>
      <c r="E5" s="4">
        <v>135</v>
      </c>
      <c r="F5" s="4">
        <v>141</v>
      </c>
      <c r="G5" s="4">
        <v>70</v>
      </c>
      <c r="H5" s="4">
        <v>0</v>
      </c>
    </row>
    <row r="6" spans="1:8" hidden="1" x14ac:dyDescent="0.3">
      <c r="A6" s="1">
        <v>280</v>
      </c>
      <c r="B6" s="2" t="s">
        <v>13</v>
      </c>
      <c r="C6" s="4">
        <v>43</v>
      </c>
      <c r="D6" s="4">
        <v>29</v>
      </c>
      <c r="E6" s="4">
        <v>60</v>
      </c>
      <c r="F6" s="4">
        <v>95</v>
      </c>
      <c r="G6" s="4">
        <v>41</v>
      </c>
      <c r="H6" s="4">
        <v>0</v>
      </c>
    </row>
    <row r="7" spans="1:8" hidden="1" x14ac:dyDescent="0.3">
      <c r="A7" s="1">
        <v>400</v>
      </c>
      <c r="B7" s="2" t="s">
        <v>5</v>
      </c>
      <c r="C7" s="4">
        <v>343</v>
      </c>
      <c r="D7" s="4">
        <v>422</v>
      </c>
      <c r="E7" s="4">
        <v>414</v>
      </c>
      <c r="F7" s="4">
        <v>446</v>
      </c>
      <c r="G7" s="4">
        <v>102</v>
      </c>
      <c r="H7" s="4">
        <v>156</v>
      </c>
    </row>
    <row r="8" spans="1:8" hidden="1" x14ac:dyDescent="0.3">
      <c r="A8" s="1">
        <v>401</v>
      </c>
      <c r="B8" s="2" t="s">
        <v>6</v>
      </c>
      <c r="C8" s="4">
        <v>138</v>
      </c>
      <c r="D8" s="4">
        <v>170</v>
      </c>
      <c r="E8" s="4">
        <v>221</v>
      </c>
      <c r="F8" s="4">
        <v>201</v>
      </c>
      <c r="G8" s="4">
        <v>0</v>
      </c>
      <c r="H8" s="4">
        <v>46</v>
      </c>
    </row>
    <row r="9" spans="1:8" hidden="1" x14ac:dyDescent="0.3">
      <c r="A9" s="1">
        <v>402</v>
      </c>
      <c r="B9" s="2" t="s">
        <v>7</v>
      </c>
      <c r="C9" s="4">
        <v>99</v>
      </c>
      <c r="D9" s="4">
        <v>104</v>
      </c>
      <c r="E9" s="4">
        <v>157</v>
      </c>
      <c r="F9" s="4">
        <v>63</v>
      </c>
      <c r="G9" s="4">
        <v>135</v>
      </c>
      <c r="H9" s="4">
        <v>101</v>
      </c>
    </row>
    <row r="10" spans="1:8" hidden="1" x14ac:dyDescent="0.3">
      <c r="A10" s="1">
        <v>403</v>
      </c>
      <c r="B10" s="2" t="s">
        <v>8</v>
      </c>
      <c r="C10" s="4">
        <v>142</v>
      </c>
      <c r="D10" s="4">
        <v>118</v>
      </c>
      <c r="E10" s="4">
        <v>131</v>
      </c>
      <c r="F10" s="4">
        <v>154</v>
      </c>
      <c r="G10" s="4">
        <v>0</v>
      </c>
      <c r="H10" s="4">
        <v>0</v>
      </c>
    </row>
    <row r="11" spans="1:8" hidden="1" x14ac:dyDescent="0.3">
      <c r="A11" s="1">
        <v>404</v>
      </c>
      <c r="B11" s="2" t="s">
        <v>9</v>
      </c>
      <c r="C11" s="4">
        <v>132</v>
      </c>
      <c r="D11" s="4">
        <v>140</v>
      </c>
      <c r="E11" s="4">
        <v>155</v>
      </c>
      <c r="F11" s="4">
        <v>137</v>
      </c>
      <c r="G11" s="4">
        <v>212</v>
      </c>
      <c r="H11" s="4">
        <v>238</v>
      </c>
    </row>
    <row r="12" spans="1:8" hidden="1" x14ac:dyDescent="0.3">
      <c r="A12" s="1">
        <v>405</v>
      </c>
      <c r="B12" s="2" t="s">
        <v>10</v>
      </c>
      <c r="C12" s="4">
        <v>173</v>
      </c>
      <c r="D12" s="4">
        <v>171</v>
      </c>
      <c r="E12" s="4">
        <v>213</v>
      </c>
      <c r="F12" s="4">
        <v>284</v>
      </c>
      <c r="G12" s="4">
        <v>112</v>
      </c>
      <c r="H12" s="4">
        <v>87</v>
      </c>
    </row>
    <row r="13" spans="1:8" ht="20.25" hidden="1" customHeight="1" x14ac:dyDescent="0.3">
      <c r="A13" s="1">
        <v>406</v>
      </c>
      <c r="B13" s="2" t="s">
        <v>12</v>
      </c>
      <c r="C13" s="4">
        <v>39</v>
      </c>
      <c r="D13" s="4">
        <v>43</v>
      </c>
      <c r="E13" s="4">
        <v>60</v>
      </c>
      <c r="F13" s="4">
        <v>128</v>
      </c>
      <c r="G13" s="4">
        <v>47</v>
      </c>
      <c r="H13" s="4">
        <v>0</v>
      </c>
    </row>
    <row r="14" spans="1:8" x14ac:dyDescent="0.3">
      <c r="A14" s="14" t="s">
        <v>0</v>
      </c>
      <c r="B14" s="14"/>
      <c r="C14" s="5">
        <f t="shared" ref="C14:H14" si="0">SUM(C2:C13)</f>
        <v>1352</v>
      </c>
      <c r="D14" s="5">
        <f t="shared" si="0"/>
        <v>1478</v>
      </c>
      <c r="E14" s="5">
        <f t="shared" si="0"/>
        <v>1706</v>
      </c>
      <c r="F14" s="5">
        <f t="shared" si="0"/>
        <v>1881</v>
      </c>
      <c r="G14" s="5">
        <f t="shared" si="0"/>
        <v>831</v>
      </c>
      <c r="H14" s="5">
        <f t="shared" si="0"/>
        <v>657</v>
      </c>
    </row>
    <row r="16" spans="1:8" hidden="1" x14ac:dyDescent="0.3">
      <c r="A16" s="3">
        <v>240</v>
      </c>
      <c r="B16" s="6" t="s">
        <v>11</v>
      </c>
      <c r="C16" s="4">
        <v>21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hidden="1" x14ac:dyDescent="0.3">
      <c r="A17" s="3">
        <v>250</v>
      </c>
      <c r="B17" s="6" t="s">
        <v>2</v>
      </c>
      <c r="C17" s="4">
        <v>0</v>
      </c>
      <c r="D17" s="4">
        <v>0</v>
      </c>
      <c r="E17" s="4">
        <v>0</v>
      </c>
      <c r="F17" s="4">
        <v>799</v>
      </c>
      <c r="G17" s="4">
        <v>0</v>
      </c>
      <c r="H17" s="4">
        <v>0</v>
      </c>
    </row>
    <row r="18" spans="1:8" hidden="1" x14ac:dyDescent="0.3">
      <c r="A18" s="1">
        <v>260</v>
      </c>
      <c r="B18" s="2" t="s">
        <v>3</v>
      </c>
      <c r="C18" s="4">
        <v>85</v>
      </c>
      <c r="D18" s="4">
        <v>71</v>
      </c>
      <c r="E18" s="4">
        <v>86</v>
      </c>
      <c r="F18" s="4">
        <v>85</v>
      </c>
      <c r="G18" s="4">
        <v>58</v>
      </c>
      <c r="H18" s="4">
        <v>0</v>
      </c>
    </row>
    <row r="19" spans="1:8" hidden="1" x14ac:dyDescent="0.3">
      <c r="A19" s="1">
        <v>270</v>
      </c>
      <c r="B19" s="2" t="s">
        <v>4</v>
      </c>
      <c r="C19" s="4">
        <v>91</v>
      </c>
      <c r="D19" s="4">
        <v>108</v>
      </c>
      <c r="E19" s="4">
        <v>96</v>
      </c>
      <c r="F19" s="4">
        <v>41</v>
      </c>
      <c r="G19" s="4">
        <v>0</v>
      </c>
      <c r="H19" s="4">
        <v>0</v>
      </c>
    </row>
    <row r="20" spans="1:8" hidden="1" x14ac:dyDescent="0.3">
      <c r="A20" s="1">
        <v>400</v>
      </c>
      <c r="B20" s="2" t="s">
        <v>5</v>
      </c>
      <c r="C20" s="4">
        <v>209</v>
      </c>
      <c r="D20" s="4">
        <v>219</v>
      </c>
      <c r="E20" s="4">
        <v>195</v>
      </c>
      <c r="F20" s="4">
        <v>184</v>
      </c>
      <c r="G20" s="4">
        <v>27</v>
      </c>
      <c r="H20" s="4">
        <v>62</v>
      </c>
    </row>
    <row r="21" spans="1:8" hidden="1" x14ac:dyDescent="0.3">
      <c r="A21" s="1">
        <v>401</v>
      </c>
      <c r="B21" s="2" t="s">
        <v>6</v>
      </c>
      <c r="C21" s="4">
        <v>130</v>
      </c>
      <c r="D21" s="4">
        <v>168</v>
      </c>
      <c r="E21" s="4">
        <v>144</v>
      </c>
      <c r="F21" s="4">
        <v>140</v>
      </c>
      <c r="G21" s="4">
        <v>0</v>
      </c>
      <c r="H21" s="4">
        <v>1</v>
      </c>
    </row>
    <row r="22" spans="1:8" hidden="1" x14ac:dyDescent="0.3">
      <c r="A22" s="1">
        <v>402</v>
      </c>
      <c r="B22" s="2" t="s">
        <v>7</v>
      </c>
      <c r="C22" s="4">
        <v>122</v>
      </c>
      <c r="D22" s="4">
        <v>129</v>
      </c>
      <c r="E22" s="4">
        <v>131</v>
      </c>
      <c r="F22" s="4">
        <v>45</v>
      </c>
      <c r="G22" s="4">
        <v>57</v>
      </c>
      <c r="H22" s="4">
        <v>16</v>
      </c>
    </row>
    <row r="23" spans="1:8" hidden="1" x14ac:dyDescent="0.3">
      <c r="A23" s="1">
        <v>403</v>
      </c>
      <c r="B23" s="2" t="s">
        <v>8</v>
      </c>
      <c r="C23" s="4">
        <v>90</v>
      </c>
      <c r="D23" s="4">
        <v>90</v>
      </c>
      <c r="E23" s="4">
        <v>88</v>
      </c>
      <c r="F23" s="4">
        <v>98</v>
      </c>
      <c r="G23" s="4">
        <v>0</v>
      </c>
      <c r="H23" s="4">
        <v>0</v>
      </c>
    </row>
    <row r="24" spans="1:8" hidden="1" x14ac:dyDescent="0.3">
      <c r="A24" s="1">
        <v>404</v>
      </c>
      <c r="B24" s="2" t="s">
        <v>9</v>
      </c>
      <c r="C24" s="4">
        <v>10</v>
      </c>
      <c r="D24" s="4">
        <v>82</v>
      </c>
      <c r="E24" s="4">
        <v>62</v>
      </c>
      <c r="F24" s="4">
        <v>94</v>
      </c>
      <c r="G24" s="4">
        <v>16</v>
      </c>
      <c r="H24" s="4">
        <v>25</v>
      </c>
    </row>
    <row r="25" spans="1:8" hidden="1" x14ac:dyDescent="0.3">
      <c r="A25" s="1">
        <v>405</v>
      </c>
      <c r="B25" s="2" t="s">
        <v>10</v>
      </c>
      <c r="C25" s="4">
        <v>158</v>
      </c>
      <c r="D25" s="4">
        <v>1220</v>
      </c>
      <c r="E25" s="4">
        <v>104</v>
      </c>
      <c r="F25" s="4">
        <v>120</v>
      </c>
      <c r="G25" s="4">
        <v>23</v>
      </c>
      <c r="H25" s="4">
        <v>23</v>
      </c>
    </row>
    <row r="26" spans="1:8" hidden="1" x14ac:dyDescent="0.3">
      <c r="A26" s="1">
        <v>406</v>
      </c>
      <c r="B26" s="2" t="s">
        <v>12</v>
      </c>
      <c r="C26" s="4">
        <v>0</v>
      </c>
      <c r="D26" s="4">
        <v>0</v>
      </c>
      <c r="E26" s="4">
        <v>0</v>
      </c>
      <c r="F26" s="4">
        <v>42</v>
      </c>
      <c r="G26" s="4">
        <v>0</v>
      </c>
      <c r="H26" s="4">
        <v>0</v>
      </c>
    </row>
    <row r="27" spans="1:8" x14ac:dyDescent="0.3">
      <c r="A27" s="8" t="s">
        <v>0</v>
      </c>
      <c r="B27" s="8"/>
      <c r="C27" s="5">
        <f t="shared" ref="C27:H27" si="1">SUM(C16:C26)</f>
        <v>916</v>
      </c>
      <c r="D27" s="5">
        <f t="shared" si="1"/>
        <v>2087</v>
      </c>
      <c r="E27" s="5">
        <f t="shared" si="1"/>
        <v>906</v>
      </c>
      <c r="F27" s="5">
        <f t="shared" si="1"/>
        <v>1648</v>
      </c>
      <c r="G27" s="5">
        <f t="shared" si="1"/>
        <v>181</v>
      </c>
      <c r="H27" s="5">
        <f t="shared" si="1"/>
        <v>127</v>
      </c>
    </row>
    <row r="29" spans="1:8" ht="15.6" x14ac:dyDescent="0.3">
      <c r="A29" s="7">
        <v>44593</v>
      </c>
      <c r="B29" s="7">
        <v>44594</v>
      </c>
      <c r="C29" s="7">
        <v>44595</v>
      </c>
      <c r="D29" s="7">
        <v>44596</v>
      </c>
      <c r="E29" s="7">
        <v>44597</v>
      </c>
      <c r="F29" s="7">
        <v>44598</v>
      </c>
    </row>
  </sheetData>
  <mergeCells count="2">
    <mergeCell ref="A1:H1"/>
    <mergeCell ref="A14:B1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Coordenadora TA</dc:creator>
  <cp:lastModifiedBy>Guilherme Schulz</cp:lastModifiedBy>
  <cp:lastPrinted>2022-03-02T19:44:21Z</cp:lastPrinted>
  <dcterms:created xsi:type="dcterms:W3CDTF">2020-03-26T11:09:10Z</dcterms:created>
  <dcterms:modified xsi:type="dcterms:W3CDTF">2022-07-13T18:30:35Z</dcterms:modified>
</cp:coreProperties>
</file>